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esentaciones Anatomía\"/>
    </mc:Choice>
  </mc:AlternateContent>
  <xr:revisionPtr revIDLastSave="0" documentId="13_ncr:1_{F67F3EDE-C7B2-460A-960B-8C8499C831D4}" xr6:coauthVersionLast="38" xr6:coauthVersionMax="38" xr10:uidLastSave="{00000000-0000-0000-0000-000000000000}"/>
  <bookViews>
    <workbookView xWindow="120" yWindow="105" windowWidth="15195" windowHeight="8445" xr2:uid="{00000000-000D-0000-FFFF-FFFF00000000}"/>
  </bookViews>
  <sheets>
    <sheet name="ADULTOS" sheetId="1" r:id="rId1"/>
    <sheet name="ADOLESCENTES" sheetId="2" r:id="rId2"/>
  </sheets>
  <calcPr calcId="162913"/>
</workbook>
</file>

<file path=xl/calcChain.xml><?xml version="1.0" encoding="utf-8"?>
<calcChain xmlns="http://schemas.openxmlformats.org/spreadsheetml/2006/main">
  <c r="C10" i="1" l="1"/>
  <c r="D5" i="2" l="1"/>
  <c r="E5" i="2" s="1"/>
  <c r="D6" i="2"/>
  <c r="E6" i="2"/>
  <c r="E7" i="1"/>
  <c r="F7" i="1" s="1"/>
  <c r="E6" i="1"/>
  <c r="F6" i="1" s="1"/>
  <c r="C11" i="1" l="1"/>
  <c r="C13" i="1"/>
  <c r="C12" i="1"/>
  <c r="C14" i="1"/>
  <c r="F10" i="1"/>
  <c r="F12" i="1"/>
  <c r="F14" i="1"/>
  <c r="F11" i="1"/>
  <c r="F13" i="1"/>
</calcChain>
</file>

<file path=xl/sharedStrings.xml><?xml version="1.0" encoding="utf-8"?>
<sst xmlns="http://schemas.openxmlformats.org/spreadsheetml/2006/main" count="32" uniqueCount="24">
  <si>
    <t>HOMBRES</t>
  </si>
  <si>
    <t>MUJERES</t>
  </si>
  <si>
    <t xml:space="preserve"> TMB Kcal /día</t>
  </si>
  <si>
    <t>PESO kg</t>
  </si>
  <si>
    <t>TALLA cm</t>
  </si>
  <si>
    <t>EDAD años</t>
  </si>
  <si>
    <t>TMB Kj/día</t>
  </si>
  <si>
    <t>CALCULADORA DE METABOLISMO BASAL ADULTOS</t>
  </si>
  <si>
    <t>CALCULADORA DE METABOLISMO BASAL ADOLESCENTES</t>
  </si>
  <si>
    <t>TALLA m</t>
  </si>
  <si>
    <t>CHICOS</t>
  </si>
  <si>
    <t>CHICAS</t>
  </si>
  <si>
    <t>Para repetir el cálculo borrar exclusivamente los datos introducidos de peso y talla</t>
  </si>
  <si>
    <r>
      <t xml:space="preserve">Instrucciones: completar peso en Kg y talla en </t>
    </r>
    <r>
      <rPr>
        <u/>
        <sz val="11"/>
        <color theme="1"/>
        <rFont val="Calibri"/>
        <family val="2"/>
        <scheme val="minor"/>
      </rPr>
      <t>metros</t>
    </r>
    <r>
      <rPr>
        <sz val="11"/>
        <color theme="1"/>
        <rFont val="Calibri"/>
        <family val="2"/>
        <scheme val="minor"/>
      </rPr>
      <t xml:space="preserve"> en la celda correposdiente </t>
    </r>
  </si>
  <si>
    <t>Sedentario</t>
  </si>
  <si>
    <t>Poco activo</t>
  </si>
  <si>
    <t>Moderamente activo</t>
  </si>
  <si>
    <t>Muy activo</t>
  </si>
  <si>
    <t>Deportistas profesionales</t>
  </si>
  <si>
    <t>Actividad física mujeres Kcal/día</t>
  </si>
  <si>
    <t>Actividad física hombres Kcal/día</t>
  </si>
  <si>
    <t>Instrucciones: completar peso en Kg, talla en centímetros y edad en años en las celdas</t>
  </si>
  <si>
    <r>
      <t xml:space="preserve">Para repetir el cálculo borrar </t>
    </r>
    <r>
      <rPr>
        <u/>
        <sz val="10"/>
        <color theme="1"/>
        <rFont val="Calibri"/>
        <family val="2"/>
        <scheme val="minor"/>
      </rPr>
      <t>exclusivamente</t>
    </r>
    <r>
      <rPr>
        <sz val="10"/>
        <color theme="1"/>
        <rFont val="Calibri"/>
        <family val="2"/>
        <scheme val="minor"/>
      </rPr>
      <t xml:space="preserve"> los datos introducidos de peso, talla y edad</t>
    </r>
  </si>
  <si>
    <t xml:space="preserve"> correposdientes (las de color verde)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</si>
</sst>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gradientFill degree="90">
        <stop position="0">
          <color rgb="FF92D050"/>
        </stop>
        <stop position="1">
          <color rgb="FF92D050"/>
        </stop>
      </gradient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2" borderId="0" xfId="0" applyNumberFormat="1" applyFill="1" applyBorder="1" applyAlignment="1">
      <alignment horizontal="center"/>
    </xf>
    <xf numFmtId="0" fontId="0" fillId="5" borderId="0" xfId="0" applyFill="1" applyBorder="1" applyAlignment="1"/>
    <xf numFmtId="0" fontId="0" fillId="10" borderId="0" xfId="0" applyFill="1"/>
    <xf numFmtId="0" fontId="3" fillId="10" borderId="1" xfId="0" applyFont="1" applyFill="1" applyBorder="1"/>
    <xf numFmtId="0" fontId="0" fillId="10" borderId="0" xfId="0" applyFill="1" applyBorder="1"/>
    <xf numFmtId="0" fontId="0" fillId="5" borderId="7" xfId="0" applyFill="1" applyBorder="1"/>
    <xf numFmtId="0" fontId="1" fillId="5" borderId="7" xfId="0" applyFont="1" applyFill="1" applyBorder="1"/>
    <xf numFmtId="0" fontId="0" fillId="5" borderId="8" xfId="0" applyFill="1" applyBorder="1"/>
    <xf numFmtId="0" fontId="0" fillId="5" borderId="12" xfId="0" applyFill="1" applyBorder="1"/>
    <xf numFmtId="0" fontId="0" fillId="5" borderId="13" xfId="0" applyFill="1" applyBorder="1" applyAlignment="1"/>
    <xf numFmtId="1" fontId="2" fillId="3" borderId="13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0" fontId="1" fillId="5" borderId="6" xfId="0" applyFont="1" applyFill="1" applyBorder="1"/>
    <xf numFmtId="0" fontId="0" fillId="5" borderId="14" xfId="0" applyFill="1" applyBorder="1"/>
    <xf numFmtId="0" fontId="2" fillId="7" borderId="9" xfId="0" applyFont="1" applyFill="1" applyBorder="1"/>
    <xf numFmtId="1" fontId="2" fillId="7" borderId="10" xfId="0" applyNumberFormat="1" applyFont="1" applyFill="1" applyBorder="1" applyAlignment="1">
      <alignment horizontal="center"/>
    </xf>
    <xf numFmtId="1" fontId="2" fillId="8" borderId="11" xfId="0" applyNumberFormat="1" applyFont="1" applyFill="1" applyBorder="1" applyAlignment="1">
      <alignment horizontal="center"/>
    </xf>
    <xf numFmtId="0" fontId="0" fillId="11" borderId="0" xfId="0" applyFill="1"/>
    <xf numFmtId="0" fontId="0" fillId="10" borderId="0" xfId="0" applyFill="1" applyBorder="1" applyAlignment="1"/>
    <xf numFmtId="0" fontId="0" fillId="0" borderId="0" xfId="0" applyAlignment="1"/>
    <xf numFmtId="0" fontId="0" fillId="11" borderId="0" xfId="0" applyFill="1" applyAlignment="1"/>
    <xf numFmtId="0" fontId="3" fillId="10" borderId="10" xfId="0" applyFont="1" applyFill="1" applyBorder="1" applyAlignment="1"/>
    <xf numFmtId="0" fontId="3" fillId="11" borderId="0" xfId="0" applyFont="1" applyFill="1" applyAlignment="1"/>
    <xf numFmtId="0" fontId="0" fillId="10" borderId="12" xfId="0" applyFill="1" applyBorder="1" applyAlignment="1"/>
    <xf numFmtId="0" fontId="0" fillId="10" borderId="13" xfId="0" applyFill="1" applyBorder="1" applyAlignment="1"/>
    <xf numFmtId="0" fontId="3" fillId="10" borderId="9" xfId="0" applyFont="1" applyFill="1" applyBorder="1" applyAlignment="1"/>
    <xf numFmtId="0" fontId="3" fillId="10" borderId="11" xfId="0" applyFont="1" applyFill="1" applyBorder="1" applyAlignment="1"/>
    <xf numFmtId="164" fontId="0" fillId="2" borderId="13" xfId="0" applyNumberFormat="1" applyFill="1" applyBorder="1"/>
    <xf numFmtId="164" fontId="0" fillId="3" borderId="13" xfId="0" applyNumberFormat="1" applyFill="1" applyBorder="1"/>
    <xf numFmtId="164" fontId="0" fillId="12" borderId="13" xfId="0" applyNumberFormat="1" applyFill="1" applyBorder="1"/>
    <xf numFmtId="164" fontId="0" fillId="13" borderId="13" xfId="0" applyNumberFormat="1" applyFill="1" applyBorder="1"/>
    <xf numFmtId="164" fontId="2" fillId="14" borderId="11" xfId="0" applyNumberFormat="1" applyFont="1" applyFill="1" applyBorder="1"/>
    <xf numFmtId="0" fontId="3" fillId="11" borderId="1" xfId="0" applyFont="1" applyFill="1" applyBorder="1"/>
    <xf numFmtId="0" fontId="0" fillId="11" borderId="0" xfId="0" applyFill="1" applyBorder="1"/>
    <xf numFmtId="0" fontId="0" fillId="13" borderId="6" xfId="0" applyFill="1" applyBorder="1"/>
    <xf numFmtId="0" fontId="0" fillId="13" borderId="7" xfId="0" applyFill="1" applyBorder="1"/>
    <xf numFmtId="0" fontId="1" fillId="13" borderId="7" xfId="0" applyFont="1" applyFill="1" applyBorder="1"/>
    <xf numFmtId="0" fontId="0" fillId="13" borderId="8" xfId="0" applyFill="1" applyBorder="1"/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/>
    <xf numFmtId="0" fontId="0" fillId="13" borderId="11" xfId="0" applyFill="1" applyBorder="1" applyAlignment="1"/>
    <xf numFmtId="0" fontId="0" fillId="3" borderId="1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14" borderId="9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2" borderId="12" xfId="0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10" borderId="6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5" borderId="0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0" fillId="6" borderId="6" xfId="0" applyFill="1" applyBorder="1"/>
    <xf numFmtId="1" fontId="0" fillId="6" borderId="7" xfId="0" applyNumberFormat="1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3" borderId="12" xfId="0" applyFill="1" applyBorder="1"/>
    <xf numFmtId="0" fontId="0" fillId="10" borderId="17" xfId="0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4" zoomScale="181" zoomScaleNormal="181" workbookViewId="0">
      <selection activeCell="B8" sqref="B8"/>
    </sheetView>
  </sheetViews>
  <sheetFormatPr baseColWidth="10" defaultRowHeight="15" x14ac:dyDescent="0.25"/>
  <cols>
    <col min="1" max="1" width="13.28515625" customWidth="1"/>
    <col min="2" max="2" width="10.5703125" customWidth="1"/>
    <col min="5" max="5" width="15.28515625" customWidth="1"/>
    <col min="6" max="6" width="12.42578125" customWidth="1"/>
    <col min="7" max="7" width="12.5703125" customWidth="1"/>
  </cols>
  <sheetData>
    <row r="1" spans="1:7" s="21" customFormat="1" x14ac:dyDescent="0.25">
      <c r="A1" s="56" t="s">
        <v>21</v>
      </c>
      <c r="B1" s="57"/>
      <c r="C1" s="57"/>
      <c r="D1" s="57"/>
      <c r="E1" s="57"/>
      <c r="F1" s="58"/>
      <c r="G1" s="22"/>
    </row>
    <row r="2" spans="1:7" s="21" customFormat="1" x14ac:dyDescent="0.25">
      <c r="A2" s="25" t="s">
        <v>23</v>
      </c>
      <c r="B2" s="20"/>
      <c r="C2" s="20"/>
      <c r="D2" s="20"/>
      <c r="E2" s="20"/>
      <c r="F2" s="26"/>
      <c r="G2" s="22"/>
    </row>
    <row r="3" spans="1:7" s="21" customFormat="1" ht="15.75" thickBot="1" x14ac:dyDescent="0.3">
      <c r="A3" s="27" t="s">
        <v>22</v>
      </c>
      <c r="B3" s="23"/>
      <c r="C3" s="23"/>
      <c r="D3" s="23"/>
      <c r="E3" s="23"/>
      <c r="F3" s="28"/>
      <c r="G3" s="24"/>
    </row>
    <row r="4" spans="1:7" x14ac:dyDescent="0.25">
      <c r="A4" s="36"/>
      <c r="B4" s="37"/>
      <c r="C4" s="38" t="s">
        <v>7</v>
      </c>
      <c r="D4" s="38"/>
      <c r="E4" s="38"/>
      <c r="F4" s="39"/>
    </row>
    <row r="5" spans="1:7" ht="15.75" thickBot="1" x14ac:dyDescent="0.3">
      <c r="A5" s="71"/>
      <c r="B5" s="40" t="s">
        <v>3</v>
      </c>
      <c r="C5" s="40" t="s">
        <v>4</v>
      </c>
      <c r="D5" s="40" t="s">
        <v>5</v>
      </c>
      <c r="E5" s="41" t="s">
        <v>2</v>
      </c>
      <c r="F5" s="42" t="s">
        <v>6</v>
      </c>
    </row>
    <row r="6" spans="1:7" ht="15.75" thickBot="1" x14ac:dyDescent="0.3">
      <c r="A6" s="72" t="s">
        <v>0</v>
      </c>
      <c r="B6" s="69"/>
      <c r="C6" s="60"/>
      <c r="D6" s="60"/>
      <c r="E6" s="1">
        <f>(B6*13.75)+(C6*5.0033)-(D6*6.75)+66.47</f>
        <v>66.47</v>
      </c>
      <c r="F6" s="11">
        <f>E6*4.1868</f>
        <v>278.29659599999997</v>
      </c>
    </row>
    <row r="7" spans="1:7" ht="15.75" thickBot="1" x14ac:dyDescent="0.3">
      <c r="A7" s="73" t="s">
        <v>1</v>
      </c>
      <c r="B7" s="70"/>
      <c r="C7" s="61"/>
      <c r="D7" s="61"/>
      <c r="E7" s="12">
        <f>(B7*9.5634)+(C7*1.8496)-(D7*4.6756)+655.0955</f>
        <v>655.09550000000002</v>
      </c>
      <c r="F7" s="13">
        <f>E7*4.1868</f>
        <v>2742.7538393999998</v>
      </c>
    </row>
    <row r="8" spans="1:7" ht="15.75" thickBot="1" x14ac:dyDescent="0.3"/>
    <row r="9" spans="1:7" x14ac:dyDescent="0.25">
      <c r="A9" s="47" t="s">
        <v>20</v>
      </c>
      <c r="B9" s="48"/>
      <c r="C9" s="49"/>
      <c r="D9" s="47" t="s">
        <v>19</v>
      </c>
      <c r="E9" s="48"/>
      <c r="F9" s="49"/>
    </row>
    <row r="10" spans="1:7" x14ac:dyDescent="0.25">
      <c r="A10" s="50" t="s">
        <v>14</v>
      </c>
      <c r="B10" s="51"/>
      <c r="C10" s="31">
        <f>E6*1.2</f>
        <v>79.763999999999996</v>
      </c>
      <c r="D10" s="50" t="s">
        <v>14</v>
      </c>
      <c r="E10" s="51"/>
      <c r="F10" s="31">
        <f>E7*1.2</f>
        <v>786.1146</v>
      </c>
    </row>
    <row r="11" spans="1:7" x14ac:dyDescent="0.25">
      <c r="A11" s="52" t="s">
        <v>15</v>
      </c>
      <c r="B11" s="53"/>
      <c r="C11" s="32">
        <f>E6*1.4</f>
        <v>93.057999999999993</v>
      </c>
      <c r="D11" s="52" t="s">
        <v>15</v>
      </c>
      <c r="E11" s="53"/>
      <c r="F11" s="32">
        <f>E7*1.4</f>
        <v>917.13369999999998</v>
      </c>
    </row>
    <row r="12" spans="1:7" x14ac:dyDescent="0.25">
      <c r="A12" s="54" t="s">
        <v>16</v>
      </c>
      <c r="B12" s="55"/>
      <c r="C12" s="29">
        <f>E6*1.55</f>
        <v>103.02850000000001</v>
      </c>
      <c r="D12" s="54" t="s">
        <v>16</v>
      </c>
      <c r="E12" s="55"/>
      <c r="F12" s="29">
        <f>E7*1.55</f>
        <v>1015.3980250000001</v>
      </c>
    </row>
    <row r="13" spans="1:7" x14ac:dyDescent="0.25">
      <c r="A13" s="43" t="s">
        <v>17</v>
      </c>
      <c r="B13" s="44"/>
      <c r="C13" s="30">
        <f>E6*1.73</f>
        <v>114.9931</v>
      </c>
      <c r="D13" s="43" t="s">
        <v>17</v>
      </c>
      <c r="E13" s="44"/>
      <c r="F13" s="30">
        <f>E7*1.73</f>
        <v>1133.3152150000001</v>
      </c>
    </row>
    <row r="14" spans="1:7" ht="15.75" thickBot="1" x14ac:dyDescent="0.3">
      <c r="A14" s="45" t="s">
        <v>18</v>
      </c>
      <c r="B14" s="46"/>
      <c r="C14" s="33">
        <f>E6*1.9</f>
        <v>126.29299999999999</v>
      </c>
      <c r="D14" s="45" t="s">
        <v>18</v>
      </c>
      <c r="E14" s="46"/>
      <c r="F14" s="33">
        <f>E7*1.9</f>
        <v>1244.68145</v>
      </c>
    </row>
    <row r="22" spans="1:6" x14ac:dyDescent="0.25">
      <c r="A22" s="34"/>
      <c r="B22" s="19"/>
      <c r="C22" s="19"/>
      <c r="D22" s="19"/>
      <c r="E22" s="19"/>
      <c r="F22" s="35"/>
    </row>
  </sheetData>
  <mergeCells count="13">
    <mergeCell ref="A1:F1"/>
    <mergeCell ref="D9:F9"/>
    <mergeCell ref="D10:E10"/>
    <mergeCell ref="D11:E11"/>
    <mergeCell ref="D12:E12"/>
    <mergeCell ref="D13:E13"/>
    <mergeCell ref="D14:E14"/>
    <mergeCell ref="A9:C9"/>
    <mergeCell ref="A10:B10"/>
    <mergeCell ref="A11:B11"/>
    <mergeCell ref="A13:B13"/>
    <mergeCell ref="A14:B14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="198" zoomScaleNormal="198" workbookViewId="0">
      <selection activeCell="C9" sqref="C9"/>
    </sheetView>
  </sheetViews>
  <sheetFormatPr baseColWidth="10" defaultRowHeight="15" x14ac:dyDescent="0.25"/>
  <cols>
    <col min="4" max="4" width="12.7109375" customWidth="1"/>
  </cols>
  <sheetData>
    <row r="1" spans="1:6" x14ac:dyDescent="0.25">
      <c r="A1" s="3" t="s">
        <v>13</v>
      </c>
      <c r="B1" s="3"/>
      <c r="C1" s="3"/>
      <c r="D1" s="3"/>
      <c r="E1" s="3"/>
      <c r="F1" s="3"/>
    </row>
    <row r="2" spans="1:6" ht="15.75" thickBot="1" x14ac:dyDescent="0.3">
      <c r="A2" s="4" t="s">
        <v>12</v>
      </c>
      <c r="B2" s="3"/>
      <c r="C2" s="3"/>
      <c r="D2" s="3"/>
      <c r="E2" s="3"/>
      <c r="F2" s="5"/>
    </row>
    <row r="3" spans="1:6" x14ac:dyDescent="0.25">
      <c r="A3" s="14" t="s">
        <v>8</v>
      </c>
      <c r="B3" s="7"/>
      <c r="C3" s="15"/>
      <c r="D3" s="6"/>
      <c r="E3" s="8"/>
    </row>
    <row r="4" spans="1:6" ht="15.75" thickBot="1" x14ac:dyDescent="0.3">
      <c r="A4" s="9"/>
      <c r="B4" s="59" t="s">
        <v>3</v>
      </c>
      <c r="C4" s="59" t="s">
        <v>9</v>
      </c>
      <c r="D4" s="2" t="s">
        <v>2</v>
      </c>
      <c r="E4" s="10" t="s">
        <v>6</v>
      </c>
    </row>
    <row r="5" spans="1:6" x14ac:dyDescent="0.25">
      <c r="A5" s="66" t="s">
        <v>10</v>
      </c>
      <c r="B5" s="62"/>
      <c r="C5" s="63"/>
      <c r="D5" s="67">
        <f>(B5*16.6)+(C5*77)+572</f>
        <v>572</v>
      </c>
      <c r="E5" s="68">
        <f>D5*4.1868</f>
        <v>2394.8496</v>
      </c>
    </row>
    <row r="6" spans="1:6" ht="15.75" thickBot="1" x14ac:dyDescent="0.3">
      <c r="A6" s="16" t="s">
        <v>11</v>
      </c>
      <c r="B6" s="64"/>
      <c r="C6" s="65"/>
      <c r="D6" s="17">
        <f>(B6*7.4)+(C6*428)+572</f>
        <v>572</v>
      </c>
      <c r="E6" s="18">
        <f>D6*4.1868</f>
        <v>2394.8496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ADULTOS</vt:lpstr>
      <vt:lpstr>ADOLESCENTES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2015-11-11T19:08:46Z</dcterms:created>
  <dcterms:modified xsi:type="dcterms:W3CDTF">2018-11-12T19:03:10Z</dcterms:modified>
</cp:coreProperties>
</file>